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Feuil1 (3)" sheetId="1" r:id="rId1"/>
    <sheet name="Feuil1 (4)" sheetId="2" r:id="rId2"/>
  </sheets>
  <definedNames/>
  <calcPr fullCalcOnLoad="1"/>
</workbook>
</file>

<file path=xl/sharedStrings.xml><?xml version="1.0" encoding="utf-8"?>
<sst xmlns="http://schemas.openxmlformats.org/spreadsheetml/2006/main" count="152" uniqueCount="57">
  <si>
    <t>Num</t>
  </si>
  <si>
    <t>Tâche</t>
  </si>
  <si>
    <t>Responsable</t>
  </si>
  <si>
    <t>Commentaire</t>
  </si>
  <si>
    <t>Réunion de lancement de projet</t>
  </si>
  <si>
    <t>J-C Martinez</t>
  </si>
  <si>
    <t>Récupération des documents de communication de l'OGPAF</t>
  </si>
  <si>
    <t>Charte ergonomique</t>
  </si>
  <si>
    <t>A. Caroube</t>
  </si>
  <si>
    <t>Cahier des charges techniques</t>
  </si>
  <si>
    <t>D. Auguste</t>
  </si>
  <si>
    <t>Charte graphique</t>
  </si>
  <si>
    <t>P. Bakou</t>
  </si>
  <si>
    <t>Prévalidation interne 1</t>
  </si>
  <si>
    <t>Déplacement</t>
  </si>
  <si>
    <t>Maquette "Réalisation technique"</t>
  </si>
  <si>
    <t>Maquette "Réalisation graphique"</t>
  </si>
  <si>
    <t>Story-Board</t>
  </si>
  <si>
    <t>Prévalidation interne 2</t>
  </si>
  <si>
    <t>Réception contenu</t>
  </si>
  <si>
    <t>Architecture générale du produit "Réalisation technique" 1</t>
  </si>
  <si>
    <t>Architecture générale du produit "Réalisation graphique" 1</t>
  </si>
  <si>
    <t>Prévalidation interne 3</t>
  </si>
  <si>
    <t>Etat des lieux de réalisation 1</t>
  </si>
  <si>
    <t>Architecture générale du produit "Réalisation technique" 2</t>
  </si>
  <si>
    <t>Architecture générale du produit "Réalisation graphique" 2</t>
  </si>
  <si>
    <t>Réalisation du module de recherche</t>
  </si>
  <si>
    <t>Adaptation des contenus "informatiques"</t>
  </si>
  <si>
    <t>Adaptation des contenus "Textes"</t>
  </si>
  <si>
    <t>F. Lerbe</t>
  </si>
  <si>
    <t>Adaptation des contenus "images"</t>
  </si>
  <si>
    <t>Intégration des contenus 1</t>
  </si>
  <si>
    <t>Prévalidation interne 4</t>
  </si>
  <si>
    <t>Etat des lieux de réalisation 2</t>
  </si>
  <si>
    <t>Intégration des contenus 2</t>
  </si>
  <si>
    <t>Prévalidation interne 5</t>
  </si>
  <si>
    <t>Maquette fonctionnelle</t>
  </si>
  <si>
    <t>Test utilisateurs</t>
  </si>
  <si>
    <t>Corrections</t>
  </si>
  <si>
    <t>Prévalidation interne 6</t>
  </si>
  <si>
    <t>Mise en ligne &amp; référencement</t>
  </si>
  <si>
    <t>Revue de projet</t>
  </si>
  <si>
    <t>Temps plan. (heure)</t>
  </si>
  <si>
    <t>Coût plan. (€)</t>
  </si>
  <si>
    <t>Temps act. (heure)</t>
  </si>
  <si>
    <t>Coût act. (€)</t>
  </si>
  <si>
    <t>Comparaison (heure)</t>
  </si>
  <si>
    <t>Comparaison (€)</t>
  </si>
  <si>
    <t>Ecriture/ergonomie</t>
  </si>
  <si>
    <t>Développement</t>
  </si>
  <si>
    <t>Gestion de projet</t>
  </si>
  <si>
    <t>Graphisme</t>
  </si>
  <si>
    <t>Divers</t>
  </si>
  <si>
    <t>Groupe/service</t>
  </si>
  <si>
    <t>Validation comité de pilotage 1</t>
  </si>
  <si>
    <t>Validation comité de pilotage 2</t>
  </si>
  <si>
    <t>Validation comité de pilotage 3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</si>
</sst>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\-mmm"/>
    <numFmt numFmtId="165" formatCode="0.0%"/>
    <numFmt numFmtId="166" formatCode="#,##0\ [$€-1]"/>
    <numFmt numFmtId="167" formatCode="#,##0\ _F"/>
    <numFmt numFmtId="168" formatCode="#,##0_ ;[Red]\-#,##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 shrinkToFit="1"/>
    </xf>
    <xf numFmtId="38" fontId="1" fillId="0" borderId="7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 shrinkToFit="1"/>
    </xf>
    <xf numFmtId="168" fontId="0" fillId="0" borderId="1" xfId="0" applyNumberFormat="1" applyBorder="1" applyAlignment="1">
      <alignment horizontal="center" vertical="center" wrapText="1" shrinkToFit="1"/>
    </xf>
    <xf numFmtId="38" fontId="0" fillId="0" borderId="1" xfId="0" applyNumberForma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 shrinkToFit="1"/>
    </xf>
    <xf numFmtId="38" fontId="0" fillId="0" borderId="5" xfId="0" applyNumberFormat="1" applyBorder="1" applyAlignment="1">
      <alignment horizontal="center" vertical="center" wrapText="1" shrinkToFit="1"/>
    </xf>
    <xf numFmtId="168" fontId="0" fillId="0" borderId="0" xfId="0" applyNumberFormat="1" applyAlignment="1">
      <alignment horizontal="center" vertical="center" wrapText="1" shrinkToFit="1"/>
    </xf>
    <xf numFmtId="38" fontId="0" fillId="0" borderId="0" xfId="0" applyNumberFormat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7" fontId="1" fillId="0" borderId="7" xfId="0" applyNumberFormat="1" applyFont="1" applyBorder="1" applyAlignment="1">
      <alignment horizontal="center" vertical="center" wrapText="1" shrinkToFit="1"/>
    </xf>
    <xf numFmtId="167" fontId="0" fillId="0" borderId="1" xfId="0" applyNumberForma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 shrinkToFit="1"/>
    </xf>
    <xf numFmtId="167" fontId="0" fillId="0" borderId="1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/>
    </xf>
    <xf numFmtId="167" fontId="0" fillId="0" borderId="5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140625" style="0" bestFit="1" customWidth="1"/>
    <col min="2" max="2" width="28.140625" style="0" bestFit="1" customWidth="1"/>
    <col min="3" max="3" width="12.57421875" style="0" bestFit="1" customWidth="1"/>
    <col min="4" max="4" width="16.7109375" style="0" bestFit="1" customWidth="1"/>
    <col min="5" max="5" width="12.140625" style="3" bestFit="1" customWidth="1"/>
    <col min="6" max="6" width="10.57421875" style="3" customWidth="1"/>
    <col min="7" max="7" width="10.57421875" style="3" hidden="1" customWidth="1"/>
    <col min="8" max="8" width="10.57421875" style="3" customWidth="1"/>
    <col min="9" max="9" width="10.140625" style="3" customWidth="1"/>
    <col min="10" max="10" width="13.28125" style="29" customWidth="1"/>
    <col min="11" max="11" width="13.28125" style="30" customWidth="1"/>
  </cols>
  <sheetData>
    <row r="1" spans="1:11" s="2" customFormat="1" ht="38.25">
      <c r="A1" s="18" t="s">
        <v>0</v>
      </c>
      <c r="B1" s="19" t="s">
        <v>1</v>
      </c>
      <c r="C1" s="19" t="s">
        <v>2</v>
      </c>
      <c r="D1" s="19" t="s">
        <v>53</v>
      </c>
      <c r="E1" s="16" t="s">
        <v>42</v>
      </c>
      <c r="F1" s="16" t="s">
        <v>43</v>
      </c>
      <c r="G1" s="16"/>
      <c r="H1" s="16" t="s">
        <v>44</v>
      </c>
      <c r="I1" s="16" t="s">
        <v>45</v>
      </c>
      <c r="J1" s="20" t="s">
        <v>46</v>
      </c>
      <c r="K1" s="21" t="s">
        <v>47</v>
      </c>
    </row>
    <row r="2" spans="1:11" ht="12.75">
      <c r="A2" s="9">
        <v>1</v>
      </c>
      <c r="B2" s="5" t="s">
        <v>4</v>
      </c>
      <c r="C2" s="6" t="s">
        <v>5</v>
      </c>
      <c r="D2" s="5" t="s">
        <v>50</v>
      </c>
      <c r="E2" s="4">
        <v>2</v>
      </c>
      <c r="F2" s="22">
        <v>440</v>
      </c>
      <c r="G2" s="22">
        <f>F2/E2</f>
        <v>220</v>
      </c>
      <c r="H2" s="23">
        <v>3</v>
      </c>
      <c r="I2" s="4">
        <f>G2*H2</f>
        <v>660</v>
      </c>
      <c r="J2" s="24">
        <f>E2-H2</f>
        <v>-1</v>
      </c>
      <c r="K2" s="25">
        <f>F2-I2</f>
        <v>-220</v>
      </c>
    </row>
    <row r="3" spans="1:11" ht="25.5">
      <c r="A3" s="9">
        <v>2</v>
      </c>
      <c r="B3" s="5" t="s">
        <v>6</v>
      </c>
      <c r="C3" s="7" t="s">
        <v>5</v>
      </c>
      <c r="D3" s="5" t="s">
        <v>52</v>
      </c>
      <c r="E3" s="4"/>
      <c r="F3" s="22">
        <v>0</v>
      </c>
      <c r="G3" s="22" t="e">
        <f aca="true" t="shared" si="0" ref="G3:G42">F3/E3</f>
        <v>#DIV/0!</v>
      </c>
      <c r="H3" s="23"/>
      <c r="I3" s="4"/>
      <c r="J3" s="24"/>
      <c r="K3" s="25"/>
    </row>
    <row r="4" spans="1:11" ht="12.75">
      <c r="A4" s="9">
        <v>3</v>
      </c>
      <c r="B4" s="5" t="s">
        <v>7</v>
      </c>
      <c r="C4" s="7" t="s">
        <v>8</v>
      </c>
      <c r="D4" s="5" t="s">
        <v>48</v>
      </c>
      <c r="E4" s="4">
        <v>8</v>
      </c>
      <c r="F4" s="22">
        <v>320</v>
      </c>
      <c r="G4" s="22">
        <f t="shared" si="0"/>
        <v>40</v>
      </c>
      <c r="H4" s="23">
        <v>7</v>
      </c>
      <c r="I4" s="4">
        <f>G4*H4</f>
        <v>280</v>
      </c>
      <c r="J4" s="24">
        <f aca="true" t="shared" si="1" ref="J4:K7">E4-H4</f>
        <v>1</v>
      </c>
      <c r="K4" s="25">
        <f t="shared" si="1"/>
        <v>40</v>
      </c>
    </row>
    <row r="5" spans="1:11" ht="12.75">
      <c r="A5" s="9">
        <v>4</v>
      </c>
      <c r="B5" s="5" t="s">
        <v>9</v>
      </c>
      <c r="C5" s="7" t="s">
        <v>10</v>
      </c>
      <c r="D5" s="5" t="s">
        <v>49</v>
      </c>
      <c r="E5" s="4">
        <v>8</v>
      </c>
      <c r="F5" s="22">
        <v>360</v>
      </c>
      <c r="G5" s="22">
        <f t="shared" si="0"/>
        <v>45</v>
      </c>
      <c r="H5" s="23">
        <v>8</v>
      </c>
      <c r="I5" s="4">
        <f>G5*H5</f>
        <v>360</v>
      </c>
      <c r="J5" s="24">
        <f t="shared" si="1"/>
        <v>0</v>
      </c>
      <c r="K5" s="25">
        <f t="shared" si="1"/>
        <v>0</v>
      </c>
    </row>
    <row r="6" spans="1:11" ht="12.75">
      <c r="A6" s="9">
        <v>5</v>
      </c>
      <c r="B6" s="5" t="s">
        <v>11</v>
      </c>
      <c r="C6" s="8" t="s">
        <v>12</v>
      </c>
      <c r="D6" s="5" t="s">
        <v>51</v>
      </c>
      <c r="E6" s="4">
        <v>8</v>
      </c>
      <c r="F6" s="22">
        <v>360</v>
      </c>
      <c r="G6" s="22">
        <f t="shared" si="0"/>
        <v>45</v>
      </c>
      <c r="H6" s="23">
        <v>10</v>
      </c>
      <c r="I6" s="4">
        <f>G6*H6</f>
        <v>450</v>
      </c>
      <c r="J6" s="24">
        <f t="shared" si="1"/>
        <v>-2</v>
      </c>
      <c r="K6" s="25">
        <f t="shared" si="1"/>
        <v>-90</v>
      </c>
    </row>
    <row r="7" spans="1:11" ht="12.75">
      <c r="A7" s="9">
        <v>6</v>
      </c>
      <c r="B7" s="5" t="s">
        <v>13</v>
      </c>
      <c r="C7" s="7" t="s">
        <v>5</v>
      </c>
      <c r="D7" s="5" t="s">
        <v>50</v>
      </c>
      <c r="E7" s="4">
        <v>2</v>
      </c>
      <c r="F7" s="22">
        <v>360</v>
      </c>
      <c r="G7" s="22">
        <f t="shared" si="0"/>
        <v>180</v>
      </c>
      <c r="H7" s="23">
        <v>2</v>
      </c>
      <c r="I7" s="4">
        <f>G7*H7</f>
        <v>360</v>
      </c>
      <c r="J7" s="24">
        <f t="shared" si="1"/>
        <v>0</v>
      </c>
      <c r="K7" s="25">
        <f t="shared" si="1"/>
        <v>0</v>
      </c>
    </row>
    <row r="8" spans="1:11" ht="12.75">
      <c r="A8" s="9">
        <v>7</v>
      </c>
      <c r="B8" s="5" t="s">
        <v>14</v>
      </c>
      <c r="C8" s="7" t="s">
        <v>5</v>
      </c>
      <c r="D8" s="5" t="s">
        <v>52</v>
      </c>
      <c r="E8" s="4"/>
      <c r="F8" s="22">
        <v>100</v>
      </c>
      <c r="G8" s="22" t="e">
        <f t="shared" si="0"/>
        <v>#DIV/0!</v>
      </c>
      <c r="H8" s="23"/>
      <c r="I8" s="4"/>
      <c r="J8" s="24"/>
      <c r="K8" s="25"/>
    </row>
    <row r="9" spans="1:11" ht="12.75">
      <c r="A9" s="9">
        <v>8</v>
      </c>
      <c r="B9" s="5" t="s">
        <v>54</v>
      </c>
      <c r="C9" s="6" t="s">
        <v>5</v>
      </c>
      <c r="D9" s="5" t="s">
        <v>50</v>
      </c>
      <c r="E9" s="4">
        <v>2</v>
      </c>
      <c r="F9" s="22">
        <v>100</v>
      </c>
      <c r="G9" s="22">
        <f t="shared" si="0"/>
        <v>50</v>
      </c>
      <c r="H9" s="23">
        <v>2</v>
      </c>
      <c r="I9" s="4">
        <f>G9*H9</f>
        <v>100</v>
      </c>
      <c r="J9" s="24">
        <f>E9-H9</f>
        <v>0</v>
      </c>
      <c r="K9" s="25">
        <f>F9-I9</f>
        <v>0</v>
      </c>
    </row>
    <row r="10" spans="1:11" ht="25.5">
      <c r="A10" s="9">
        <v>9</v>
      </c>
      <c r="B10" s="5" t="s">
        <v>15</v>
      </c>
      <c r="C10" s="7" t="s">
        <v>10</v>
      </c>
      <c r="D10" s="5" t="s">
        <v>49</v>
      </c>
      <c r="E10" s="4">
        <v>8</v>
      </c>
      <c r="F10" s="22">
        <v>320</v>
      </c>
      <c r="G10" s="22">
        <f t="shared" si="0"/>
        <v>40</v>
      </c>
      <c r="H10" s="22"/>
      <c r="I10" s="4"/>
      <c r="J10" s="24"/>
      <c r="K10" s="25"/>
    </row>
    <row r="11" spans="1:11" ht="25.5">
      <c r="A11" s="9">
        <v>10</v>
      </c>
      <c r="B11" s="5" t="s">
        <v>16</v>
      </c>
      <c r="C11" s="7" t="s">
        <v>12</v>
      </c>
      <c r="D11" s="5" t="s">
        <v>51</v>
      </c>
      <c r="E11" s="4">
        <v>8</v>
      </c>
      <c r="F11" s="22">
        <v>320</v>
      </c>
      <c r="G11" s="22">
        <f t="shared" si="0"/>
        <v>40</v>
      </c>
      <c r="H11" s="22"/>
      <c r="I11" s="4"/>
      <c r="J11" s="24"/>
      <c r="K11" s="25"/>
    </row>
    <row r="12" spans="1:11" ht="12.75">
      <c r="A12" s="9">
        <v>11</v>
      </c>
      <c r="B12" s="5" t="s">
        <v>17</v>
      </c>
      <c r="C12" s="7" t="s">
        <v>8</v>
      </c>
      <c r="D12" s="5" t="s">
        <v>48</v>
      </c>
      <c r="E12" s="4">
        <v>16</v>
      </c>
      <c r="F12" s="22">
        <v>640</v>
      </c>
      <c r="G12" s="22">
        <f t="shared" si="0"/>
        <v>40</v>
      </c>
      <c r="H12" s="22"/>
      <c r="I12" s="4"/>
      <c r="J12" s="24"/>
      <c r="K12" s="25"/>
    </row>
    <row r="13" spans="1:11" ht="12.75">
      <c r="A13" s="9">
        <v>12</v>
      </c>
      <c r="B13" s="5" t="s">
        <v>18</v>
      </c>
      <c r="C13" s="7" t="s">
        <v>5</v>
      </c>
      <c r="D13" s="5" t="s">
        <v>50</v>
      </c>
      <c r="E13" s="4">
        <v>2</v>
      </c>
      <c r="F13" s="22">
        <v>440</v>
      </c>
      <c r="G13" s="22">
        <f t="shared" si="0"/>
        <v>220</v>
      </c>
      <c r="H13" s="22"/>
      <c r="I13" s="4"/>
      <c r="J13" s="24"/>
      <c r="K13" s="25"/>
    </row>
    <row r="14" spans="1:11" ht="12.75">
      <c r="A14" s="9">
        <v>13</v>
      </c>
      <c r="B14" s="5" t="s">
        <v>14</v>
      </c>
      <c r="C14" s="7" t="s">
        <v>5</v>
      </c>
      <c r="D14" s="5" t="s">
        <v>52</v>
      </c>
      <c r="E14" s="4"/>
      <c r="F14" s="22">
        <v>100</v>
      </c>
      <c r="G14" s="22" t="e">
        <f t="shared" si="0"/>
        <v>#DIV/0!</v>
      </c>
      <c r="H14" s="22"/>
      <c r="I14" s="4"/>
      <c r="J14" s="24"/>
      <c r="K14" s="25"/>
    </row>
    <row r="15" spans="1:11" ht="12.75">
      <c r="A15" s="9">
        <v>14</v>
      </c>
      <c r="B15" s="5" t="s">
        <v>55</v>
      </c>
      <c r="C15" s="7" t="s">
        <v>5</v>
      </c>
      <c r="D15" s="5" t="s">
        <v>50</v>
      </c>
      <c r="E15" s="4">
        <v>2</v>
      </c>
      <c r="F15" s="22">
        <v>100</v>
      </c>
      <c r="G15" s="22">
        <f t="shared" si="0"/>
        <v>50</v>
      </c>
      <c r="H15" s="22"/>
      <c r="I15" s="4"/>
      <c r="J15" s="24"/>
      <c r="K15" s="25"/>
    </row>
    <row r="16" spans="1:11" ht="12.75">
      <c r="A16" s="9">
        <v>15</v>
      </c>
      <c r="B16" s="5" t="s">
        <v>19</v>
      </c>
      <c r="C16" s="7" t="s">
        <v>5</v>
      </c>
      <c r="D16" s="5" t="s">
        <v>52</v>
      </c>
      <c r="E16" s="4"/>
      <c r="F16" s="22">
        <v>0</v>
      </c>
      <c r="G16" s="22" t="e">
        <f t="shared" si="0"/>
        <v>#DIV/0!</v>
      </c>
      <c r="H16" s="22"/>
      <c r="I16" s="4"/>
      <c r="J16" s="24"/>
      <c r="K16" s="25"/>
    </row>
    <row r="17" spans="1:11" ht="25.5">
      <c r="A17" s="9">
        <v>16</v>
      </c>
      <c r="B17" s="5" t="s">
        <v>20</v>
      </c>
      <c r="C17" s="7" t="s">
        <v>10</v>
      </c>
      <c r="D17" s="5" t="s">
        <v>49</v>
      </c>
      <c r="E17" s="4">
        <v>16</v>
      </c>
      <c r="F17" s="22">
        <v>640</v>
      </c>
      <c r="G17" s="22">
        <f t="shared" si="0"/>
        <v>40</v>
      </c>
      <c r="H17" s="22"/>
      <c r="I17" s="4"/>
      <c r="J17" s="24"/>
      <c r="K17" s="25"/>
    </row>
    <row r="18" spans="1:11" ht="25.5">
      <c r="A18" s="9">
        <v>17</v>
      </c>
      <c r="B18" s="5" t="s">
        <v>21</v>
      </c>
      <c r="C18" s="7" t="s">
        <v>12</v>
      </c>
      <c r="D18" s="5" t="s">
        <v>51</v>
      </c>
      <c r="E18" s="4">
        <v>16</v>
      </c>
      <c r="F18" s="22">
        <v>640</v>
      </c>
      <c r="G18" s="22">
        <f t="shared" si="0"/>
        <v>40</v>
      </c>
      <c r="H18" s="22"/>
      <c r="I18" s="4"/>
      <c r="J18" s="24"/>
      <c r="K18" s="25"/>
    </row>
    <row r="19" spans="1:11" ht="12.75">
      <c r="A19" s="9">
        <v>18</v>
      </c>
      <c r="B19" s="5" t="s">
        <v>22</v>
      </c>
      <c r="C19" s="7" t="s">
        <v>5</v>
      </c>
      <c r="D19" s="5" t="s">
        <v>50</v>
      </c>
      <c r="E19" s="4">
        <v>2</v>
      </c>
      <c r="F19" s="22">
        <v>360</v>
      </c>
      <c r="G19" s="22">
        <f t="shared" si="0"/>
        <v>180</v>
      </c>
      <c r="H19" s="22"/>
      <c r="I19" s="4"/>
      <c r="J19" s="24"/>
      <c r="K19" s="25"/>
    </row>
    <row r="20" spans="1:11" ht="12.75">
      <c r="A20" s="9">
        <v>19</v>
      </c>
      <c r="B20" s="5" t="s">
        <v>14</v>
      </c>
      <c r="C20" s="7" t="s">
        <v>5</v>
      </c>
      <c r="D20" s="5" t="s">
        <v>52</v>
      </c>
      <c r="E20" s="4"/>
      <c r="F20" s="22">
        <v>100</v>
      </c>
      <c r="G20" s="22" t="e">
        <f t="shared" si="0"/>
        <v>#DIV/0!</v>
      </c>
      <c r="H20" s="22"/>
      <c r="I20" s="4"/>
      <c r="J20" s="24"/>
      <c r="K20" s="25"/>
    </row>
    <row r="21" spans="1:11" ht="12.75">
      <c r="A21" s="9">
        <v>20</v>
      </c>
      <c r="B21" s="5" t="s">
        <v>23</v>
      </c>
      <c r="C21" s="7" t="s">
        <v>5</v>
      </c>
      <c r="D21" s="5" t="s">
        <v>50</v>
      </c>
      <c r="E21" s="4">
        <v>2</v>
      </c>
      <c r="F21" s="22">
        <v>100</v>
      </c>
      <c r="G21" s="22">
        <f t="shared" si="0"/>
        <v>50</v>
      </c>
      <c r="H21" s="22"/>
      <c r="I21" s="4"/>
      <c r="J21" s="24"/>
      <c r="K21" s="25"/>
    </row>
    <row r="22" spans="1:11" ht="25.5">
      <c r="A22" s="9">
        <v>21</v>
      </c>
      <c r="B22" s="5" t="s">
        <v>24</v>
      </c>
      <c r="C22" s="7" t="s">
        <v>10</v>
      </c>
      <c r="D22" s="5" t="s">
        <v>49</v>
      </c>
      <c r="E22" s="4">
        <v>16</v>
      </c>
      <c r="F22" s="22">
        <v>640</v>
      </c>
      <c r="G22" s="22">
        <f t="shared" si="0"/>
        <v>40</v>
      </c>
      <c r="H22" s="22"/>
      <c r="I22" s="4"/>
      <c r="J22" s="24"/>
      <c r="K22" s="25"/>
    </row>
    <row r="23" spans="1:11" ht="25.5">
      <c r="A23" s="9">
        <v>22</v>
      </c>
      <c r="B23" s="5" t="s">
        <v>25</v>
      </c>
      <c r="C23" s="7" t="s">
        <v>12</v>
      </c>
      <c r="D23" s="5" t="s">
        <v>51</v>
      </c>
      <c r="E23" s="4">
        <v>16</v>
      </c>
      <c r="F23" s="22">
        <v>640</v>
      </c>
      <c r="G23" s="22">
        <f t="shared" si="0"/>
        <v>40</v>
      </c>
      <c r="H23" s="22"/>
      <c r="I23" s="4"/>
      <c r="J23" s="24"/>
      <c r="K23" s="25"/>
    </row>
    <row r="24" spans="1:11" ht="25.5">
      <c r="A24" s="9">
        <v>23</v>
      </c>
      <c r="B24" s="5" t="s">
        <v>26</v>
      </c>
      <c r="C24" s="7" t="s">
        <v>10</v>
      </c>
      <c r="D24" s="5" t="s">
        <v>49</v>
      </c>
      <c r="E24" s="4">
        <v>8</v>
      </c>
      <c r="F24" s="22">
        <v>320</v>
      </c>
      <c r="G24" s="22">
        <f t="shared" si="0"/>
        <v>40</v>
      </c>
      <c r="H24" s="22"/>
      <c r="I24" s="4"/>
      <c r="J24" s="24"/>
      <c r="K24" s="25"/>
    </row>
    <row r="25" spans="1:11" ht="25.5">
      <c r="A25" s="9">
        <v>24</v>
      </c>
      <c r="B25" s="5" t="s">
        <v>27</v>
      </c>
      <c r="C25" s="7" t="s">
        <v>10</v>
      </c>
      <c r="D25" s="5" t="s">
        <v>49</v>
      </c>
      <c r="E25" s="4">
        <v>8</v>
      </c>
      <c r="F25" s="22">
        <v>320</v>
      </c>
      <c r="G25" s="22">
        <f t="shared" si="0"/>
        <v>40</v>
      </c>
      <c r="H25" s="22"/>
      <c r="I25" s="4"/>
      <c r="J25" s="24"/>
      <c r="K25" s="25"/>
    </row>
    <row r="26" spans="1:11" ht="25.5">
      <c r="A26" s="9">
        <v>25</v>
      </c>
      <c r="B26" s="5" t="s">
        <v>28</v>
      </c>
      <c r="C26" s="7" t="s">
        <v>29</v>
      </c>
      <c r="D26" s="5" t="s">
        <v>48</v>
      </c>
      <c r="E26" s="4">
        <v>16</v>
      </c>
      <c r="F26" s="22">
        <v>640</v>
      </c>
      <c r="G26" s="22">
        <f t="shared" si="0"/>
        <v>40</v>
      </c>
      <c r="H26" s="22"/>
      <c r="I26" s="4"/>
      <c r="J26" s="24"/>
      <c r="K26" s="25"/>
    </row>
    <row r="27" spans="1:11" ht="25.5">
      <c r="A27" s="9">
        <v>26</v>
      </c>
      <c r="B27" s="5" t="s">
        <v>30</v>
      </c>
      <c r="C27" s="7" t="s">
        <v>12</v>
      </c>
      <c r="D27" s="5" t="s">
        <v>51</v>
      </c>
      <c r="E27" s="4">
        <v>8</v>
      </c>
      <c r="F27" s="22">
        <v>320</v>
      </c>
      <c r="G27" s="22">
        <f t="shared" si="0"/>
        <v>40</v>
      </c>
      <c r="H27" s="22"/>
      <c r="I27" s="4"/>
      <c r="J27" s="24"/>
      <c r="K27" s="25"/>
    </row>
    <row r="28" spans="1:11" ht="12.75">
      <c r="A28" s="9">
        <v>27</v>
      </c>
      <c r="B28" s="5" t="s">
        <v>31</v>
      </c>
      <c r="C28" s="7" t="s">
        <v>10</v>
      </c>
      <c r="D28" s="5" t="s">
        <v>49</v>
      </c>
      <c r="E28" s="4">
        <v>12</v>
      </c>
      <c r="F28" s="22">
        <v>480</v>
      </c>
      <c r="G28" s="22">
        <f t="shared" si="0"/>
        <v>40</v>
      </c>
      <c r="H28" s="22"/>
      <c r="I28" s="4"/>
      <c r="J28" s="24"/>
      <c r="K28" s="25"/>
    </row>
    <row r="29" spans="1:11" ht="12.75">
      <c r="A29" s="9">
        <v>28</v>
      </c>
      <c r="B29" s="5" t="s">
        <v>32</v>
      </c>
      <c r="C29" s="7" t="s">
        <v>5</v>
      </c>
      <c r="D29" s="5" t="s">
        <v>50</v>
      </c>
      <c r="E29" s="4">
        <v>2</v>
      </c>
      <c r="F29" s="22">
        <v>360</v>
      </c>
      <c r="G29" s="22">
        <f t="shared" si="0"/>
        <v>180</v>
      </c>
      <c r="H29" s="22"/>
      <c r="I29" s="4"/>
      <c r="J29" s="24"/>
      <c r="K29" s="25"/>
    </row>
    <row r="30" spans="1:11" ht="12.75">
      <c r="A30" s="9">
        <v>29</v>
      </c>
      <c r="B30" s="5" t="s">
        <v>14</v>
      </c>
      <c r="C30" s="7" t="s">
        <v>5</v>
      </c>
      <c r="D30" s="5" t="s">
        <v>52</v>
      </c>
      <c r="E30" s="4"/>
      <c r="F30" s="22">
        <v>100</v>
      </c>
      <c r="G30" s="22" t="e">
        <f t="shared" si="0"/>
        <v>#DIV/0!</v>
      </c>
      <c r="H30" s="22"/>
      <c r="I30" s="4"/>
      <c r="J30" s="24"/>
      <c r="K30" s="25"/>
    </row>
    <row r="31" spans="1:11" ht="12.75">
      <c r="A31" s="9">
        <v>30</v>
      </c>
      <c r="B31" s="5" t="s">
        <v>33</v>
      </c>
      <c r="C31" s="7" t="s">
        <v>5</v>
      </c>
      <c r="D31" s="5" t="s">
        <v>50</v>
      </c>
      <c r="E31" s="4">
        <v>2</v>
      </c>
      <c r="F31" s="22">
        <v>100</v>
      </c>
      <c r="G31" s="22">
        <f t="shared" si="0"/>
        <v>50</v>
      </c>
      <c r="H31" s="22"/>
      <c r="I31" s="4"/>
      <c r="J31" s="24"/>
      <c r="K31" s="25"/>
    </row>
    <row r="32" spans="1:11" ht="12.75">
      <c r="A32" s="9">
        <v>31</v>
      </c>
      <c r="B32" s="5" t="s">
        <v>34</v>
      </c>
      <c r="C32" s="7" t="s">
        <v>10</v>
      </c>
      <c r="D32" s="5" t="s">
        <v>49</v>
      </c>
      <c r="E32" s="4">
        <v>24</v>
      </c>
      <c r="F32" s="22">
        <v>960</v>
      </c>
      <c r="G32" s="22">
        <f t="shared" si="0"/>
        <v>40</v>
      </c>
      <c r="H32" s="22"/>
      <c r="I32" s="4"/>
      <c r="J32" s="24"/>
      <c r="K32" s="25"/>
    </row>
    <row r="33" spans="1:11" ht="12.75">
      <c r="A33" s="9">
        <v>32</v>
      </c>
      <c r="B33" s="5" t="s">
        <v>35</v>
      </c>
      <c r="C33" s="7" t="s">
        <v>5</v>
      </c>
      <c r="D33" s="5" t="s">
        <v>50</v>
      </c>
      <c r="E33" s="4">
        <v>2</v>
      </c>
      <c r="F33" s="22">
        <v>190</v>
      </c>
      <c r="G33" s="22">
        <f t="shared" si="0"/>
        <v>95</v>
      </c>
      <c r="H33" s="22"/>
      <c r="I33" s="4"/>
      <c r="J33" s="24"/>
      <c r="K33" s="25"/>
    </row>
    <row r="34" spans="1:11" ht="12.75">
      <c r="A34" s="9">
        <v>33</v>
      </c>
      <c r="B34" s="5" t="s">
        <v>14</v>
      </c>
      <c r="C34" s="7" t="s">
        <v>5</v>
      </c>
      <c r="D34" s="5" t="s">
        <v>52</v>
      </c>
      <c r="E34" s="4"/>
      <c r="F34" s="22">
        <v>100</v>
      </c>
      <c r="G34" s="22" t="e">
        <f t="shared" si="0"/>
        <v>#DIV/0!</v>
      </c>
      <c r="H34" s="22"/>
      <c r="I34" s="4"/>
      <c r="J34" s="24"/>
      <c r="K34" s="25"/>
    </row>
    <row r="35" spans="1:11" ht="12.75">
      <c r="A35" s="9">
        <v>34</v>
      </c>
      <c r="B35" s="5" t="s">
        <v>36</v>
      </c>
      <c r="C35" s="7" t="s">
        <v>5</v>
      </c>
      <c r="D35" s="5" t="s">
        <v>50</v>
      </c>
      <c r="E35" s="4">
        <v>2</v>
      </c>
      <c r="F35" s="22">
        <v>100</v>
      </c>
      <c r="G35" s="22">
        <f t="shared" si="0"/>
        <v>50</v>
      </c>
      <c r="H35" s="22"/>
      <c r="I35" s="4"/>
      <c r="J35" s="24"/>
      <c r="K35" s="25"/>
    </row>
    <row r="36" spans="1:11" ht="12.75">
      <c r="A36" s="9">
        <v>35</v>
      </c>
      <c r="B36" s="5" t="s">
        <v>37</v>
      </c>
      <c r="C36" s="7" t="s">
        <v>5</v>
      </c>
      <c r="D36" s="5" t="s">
        <v>52</v>
      </c>
      <c r="E36" s="4">
        <v>25</v>
      </c>
      <c r="F36" s="22">
        <v>250</v>
      </c>
      <c r="G36" s="22">
        <f t="shared" si="0"/>
        <v>10</v>
      </c>
      <c r="H36" s="22"/>
      <c r="I36" s="4"/>
      <c r="J36" s="24"/>
      <c r="K36" s="25"/>
    </row>
    <row r="37" spans="1:11" ht="12.75">
      <c r="A37" s="9">
        <v>36</v>
      </c>
      <c r="B37" s="5" t="s">
        <v>38</v>
      </c>
      <c r="C37" s="7" t="s">
        <v>10</v>
      </c>
      <c r="D37" s="5" t="s">
        <v>49</v>
      </c>
      <c r="E37" s="4">
        <v>16</v>
      </c>
      <c r="F37" s="22">
        <v>640</v>
      </c>
      <c r="G37" s="22">
        <f t="shared" si="0"/>
        <v>40</v>
      </c>
      <c r="H37" s="22"/>
      <c r="I37" s="4"/>
      <c r="J37" s="24"/>
      <c r="K37" s="25"/>
    </row>
    <row r="38" spans="1:11" ht="12.75">
      <c r="A38" s="9">
        <v>37</v>
      </c>
      <c r="B38" s="5" t="s">
        <v>39</v>
      </c>
      <c r="C38" s="7" t="s">
        <v>5</v>
      </c>
      <c r="D38" s="5" t="s">
        <v>50</v>
      </c>
      <c r="E38" s="4">
        <v>2</v>
      </c>
      <c r="F38" s="22">
        <v>190</v>
      </c>
      <c r="G38" s="22">
        <f t="shared" si="0"/>
        <v>95</v>
      </c>
      <c r="H38" s="22"/>
      <c r="I38" s="4"/>
      <c r="J38" s="24"/>
      <c r="K38" s="25"/>
    </row>
    <row r="39" spans="1:11" ht="12.75">
      <c r="A39" s="9">
        <v>38</v>
      </c>
      <c r="B39" s="5" t="s">
        <v>14</v>
      </c>
      <c r="C39" s="7" t="s">
        <v>5</v>
      </c>
      <c r="D39" s="5" t="s">
        <v>52</v>
      </c>
      <c r="E39" s="4"/>
      <c r="F39" s="22">
        <v>100</v>
      </c>
      <c r="G39" s="22" t="e">
        <f t="shared" si="0"/>
        <v>#DIV/0!</v>
      </c>
      <c r="H39" s="22"/>
      <c r="I39" s="4"/>
      <c r="J39" s="24"/>
      <c r="K39" s="25"/>
    </row>
    <row r="40" spans="1:11" ht="12.75">
      <c r="A40" s="9">
        <v>39</v>
      </c>
      <c r="B40" s="5" t="s">
        <v>56</v>
      </c>
      <c r="C40" s="7" t="s">
        <v>5</v>
      </c>
      <c r="D40" s="5" t="s">
        <v>50</v>
      </c>
      <c r="E40" s="4">
        <v>2</v>
      </c>
      <c r="F40" s="22">
        <v>100</v>
      </c>
      <c r="G40" s="22">
        <f t="shared" si="0"/>
        <v>50</v>
      </c>
      <c r="H40" s="22"/>
      <c r="I40" s="4"/>
      <c r="J40" s="24"/>
      <c r="K40" s="25"/>
    </row>
    <row r="41" spans="1:11" ht="12.75">
      <c r="A41" s="9">
        <v>40</v>
      </c>
      <c r="B41" s="5" t="s">
        <v>40</v>
      </c>
      <c r="C41" s="7" t="s">
        <v>10</v>
      </c>
      <c r="D41" s="5" t="s">
        <v>49</v>
      </c>
      <c r="E41" s="4">
        <v>4</v>
      </c>
      <c r="F41" s="22">
        <v>160</v>
      </c>
      <c r="G41" s="22">
        <f t="shared" si="0"/>
        <v>40</v>
      </c>
      <c r="H41" s="22"/>
      <c r="I41" s="4"/>
      <c r="J41" s="24"/>
      <c r="K41" s="25"/>
    </row>
    <row r="42" spans="1:11" ht="13.5" thickBot="1">
      <c r="A42" s="11">
        <v>41</v>
      </c>
      <c r="B42" s="12" t="s">
        <v>41</v>
      </c>
      <c r="C42" s="7" t="s">
        <v>5</v>
      </c>
      <c r="D42" s="5" t="s">
        <v>50</v>
      </c>
      <c r="E42" s="14">
        <v>4</v>
      </c>
      <c r="F42" s="26">
        <v>1520</v>
      </c>
      <c r="G42" s="26">
        <f t="shared" si="0"/>
        <v>380</v>
      </c>
      <c r="H42" s="26"/>
      <c r="I42" s="14"/>
      <c r="J42" s="27"/>
      <c r="K42" s="2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  <headerFooter alignWithMargins="0">
    <oddHeader>&amp;LProjet : OGPAF
version 1&amp;C&amp;14Tableau de contrôle budgétaire&amp;RJ.M. MARTINEZ
04/12/01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7" sqref="A7"/>
    </sheetView>
  </sheetViews>
  <sheetFormatPr defaultColWidth="11.421875" defaultRowHeight="12.75"/>
  <cols>
    <col min="1" max="1" width="21.8515625" style="0" customWidth="1"/>
    <col min="2" max="2" width="12.57421875" style="0" bestFit="1" customWidth="1"/>
    <col min="3" max="3" width="12.140625" style="3" bestFit="1" customWidth="1"/>
    <col min="4" max="4" width="10.57421875" style="36" customWidth="1"/>
    <col min="5" max="6" width="10.57421875" style="3" hidden="1" customWidth="1"/>
    <col min="7" max="7" width="10.57421875" style="3" customWidth="1"/>
    <col min="8" max="8" width="10.140625" style="30" customWidth="1"/>
    <col min="9" max="9" width="13.28125" style="29" customWidth="1"/>
    <col min="10" max="10" width="13.28125" style="30" customWidth="1"/>
    <col min="11" max="11" width="17.8515625" style="1" customWidth="1"/>
  </cols>
  <sheetData>
    <row r="1" spans="1:11" s="2" customFormat="1" ht="32.25" customHeight="1">
      <c r="A1" s="31" t="s">
        <v>53</v>
      </c>
      <c r="B1" s="19" t="s">
        <v>2</v>
      </c>
      <c r="C1" s="16" t="s">
        <v>42</v>
      </c>
      <c r="D1" s="34" t="s">
        <v>43</v>
      </c>
      <c r="E1" s="16"/>
      <c r="F1" s="16"/>
      <c r="G1" s="16" t="s">
        <v>44</v>
      </c>
      <c r="H1" s="21" t="s">
        <v>45</v>
      </c>
      <c r="I1" s="20" t="s">
        <v>46</v>
      </c>
      <c r="J1" s="21" t="s">
        <v>47</v>
      </c>
      <c r="K1" s="17" t="s">
        <v>3</v>
      </c>
    </row>
    <row r="2" spans="1:11" ht="12.75">
      <c r="A2" s="32" t="s">
        <v>50</v>
      </c>
      <c r="B2" s="7" t="s">
        <v>5</v>
      </c>
      <c r="C2" s="4">
        <v>30</v>
      </c>
      <c r="D2" s="35">
        <v>4460</v>
      </c>
      <c r="E2" s="22"/>
      <c r="F2" s="22">
        <f>D2/C2</f>
        <v>148.66666666666666</v>
      </c>
      <c r="G2" s="22">
        <v>7</v>
      </c>
      <c r="H2" s="25">
        <f>G2*F2</f>
        <v>1040.6666666666665</v>
      </c>
      <c r="I2" s="24">
        <f aca="true" t="shared" si="0" ref="I2:J6">C2-G2</f>
        <v>23</v>
      </c>
      <c r="J2" s="25">
        <f t="shared" si="0"/>
        <v>3419.3333333333335</v>
      </c>
      <c r="K2" s="10"/>
    </row>
    <row r="3" spans="1:11" ht="12.75">
      <c r="A3" s="32" t="s">
        <v>49</v>
      </c>
      <c r="B3" s="7" t="s">
        <v>10</v>
      </c>
      <c r="C3" s="4">
        <v>120</v>
      </c>
      <c r="D3" s="35">
        <v>4480</v>
      </c>
      <c r="E3" s="22"/>
      <c r="F3" s="22">
        <f>D3/C3</f>
        <v>37.333333333333336</v>
      </c>
      <c r="G3" s="22">
        <v>8</v>
      </c>
      <c r="H3" s="25">
        <f>G3*F3</f>
        <v>298.6666666666667</v>
      </c>
      <c r="I3" s="24">
        <f t="shared" si="0"/>
        <v>112</v>
      </c>
      <c r="J3" s="25">
        <f t="shared" si="0"/>
        <v>4181.333333333333</v>
      </c>
      <c r="K3" s="10"/>
    </row>
    <row r="4" spans="1:11" ht="12.75">
      <c r="A4" s="32" t="s">
        <v>51</v>
      </c>
      <c r="B4" s="7" t="s">
        <v>12</v>
      </c>
      <c r="C4" s="4">
        <v>56</v>
      </c>
      <c r="D4" s="37">
        <v>2280</v>
      </c>
      <c r="E4" s="4"/>
      <c r="F4" s="22">
        <f>D4/C4</f>
        <v>40.714285714285715</v>
      </c>
      <c r="G4" s="4">
        <v>10</v>
      </c>
      <c r="H4" s="25">
        <f>G4*F4</f>
        <v>407.14285714285717</v>
      </c>
      <c r="I4" s="24">
        <f t="shared" si="0"/>
        <v>46</v>
      </c>
      <c r="J4" s="25">
        <f t="shared" si="0"/>
        <v>1872.857142857143</v>
      </c>
      <c r="K4" s="38"/>
    </row>
    <row r="5" spans="1:11" ht="12.75">
      <c r="A5" s="32" t="s">
        <v>48</v>
      </c>
      <c r="B5" s="7" t="s">
        <v>8</v>
      </c>
      <c r="C5" s="4">
        <v>40</v>
      </c>
      <c r="D5" s="35">
        <v>1600</v>
      </c>
      <c r="E5" s="22"/>
      <c r="F5" s="22">
        <f>D5/C5</f>
        <v>40</v>
      </c>
      <c r="G5" s="22">
        <v>7</v>
      </c>
      <c r="H5" s="25">
        <f>G5*F5</f>
        <v>280</v>
      </c>
      <c r="I5" s="24">
        <f t="shared" si="0"/>
        <v>33</v>
      </c>
      <c r="J5" s="25">
        <f t="shared" si="0"/>
        <v>1320</v>
      </c>
      <c r="K5" s="10"/>
    </row>
    <row r="6" spans="1:11" ht="13.5" thickBot="1">
      <c r="A6" s="33" t="s">
        <v>52</v>
      </c>
      <c r="B6" s="13" t="s">
        <v>5</v>
      </c>
      <c r="C6" s="14">
        <v>25</v>
      </c>
      <c r="D6" s="39">
        <v>850</v>
      </c>
      <c r="E6" s="26"/>
      <c r="F6" s="26">
        <f>D6/C6</f>
        <v>34</v>
      </c>
      <c r="G6" s="26"/>
      <c r="H6" s="28">
        <f>G6*F6</f>
        <v>0</v>
      </c>
      <c r="I6" s="27">
        <f t="shared" si="0"/>
        <v>25</v>
      </c>
      <c r="J6" s="28">
        <f t="shared" si="0"/>
        <v>850</v>
      </c>
      <c r="K6" s="1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  <headerFooter alignWithMargins="0">
    <oddHeader>&amp;LProjet : OGPAF&amp;C&amp;14Tableau de contrôle budgétaire&amp;RJ.M. MARTINEZ
04/12/01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Frappier</dc:creator>
  <cp:keywords/>
  <dc:description/>
  <cp:lastModifiedBy>Valérie Moreau</cp:lastModifiedBy>
  <cp:lastPrinted>2001-12-05T14:03:50Z</cp:lastPrinted>
  <dcterms:created xsi:type="dcterms:W3CDTF">2001-10-26T14:22:56Z</dcterms:created>
  <dcterms:modified xsi:type="dcterms:W3CDTF">2002-05-21T09:16:23Z</dcterms:modified>
  <cp:category/>
  <cp:version/>
  <cp:contentType/>
  <cp:contentStatus/>
</cp:coreProperties>
</file>